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vorka\Documents\Volby\Volby NR SR 2023\"/>
    </mc:Choice>
  </mc:AlternateContent>
  <xr:revisionPtr revIDLastSave="0" documentId="13_ncr:1_{F3821FB8-3A34-46AD-BD5F-72D69434579B}" xr6:coauthVersionLast="45" xr6:coauthVersionMax="45" xr10:uidLastSave="{00000000-0000-0000-0000-000000000000}"/>
  <bookViews>
    <workbookView xWindow="-120" yWindow="-120" windowWidth="20730" windowHeight="11160" xr2:uid="{4E57B6A4-455D-4451-81FC-1D34CCB8A259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1" l="1"/>
  <c r="E29" i="1"/>
  <c r="E30" i="1"/>
  <c r="E31" i="1"/>
  <c r="E32" i="1"/>
  <c r="E33" i="1"/>
  <c r="E34" i="1"/>
  <c r="E35" i="1"/>
  <c r="E36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13" i="1"/>
  <c r="E12" i="1"/>
  <c r="E37" i="1"/>
  <c r="B37" i="1" l="1"/>
  <c r="D37" i="1" s="1"/>
  <c r="B9" i="1"/>
  <c r="C9" i="1"/>
  <c r="D34" i="1"/>
  <c r="D35" i="1"/>
  <c r="D36" i="1"/>
  <c r="D25" i="1"/>
  <c r="D26" i="1"/>
  <c r="D27" i="1"/>
  <c r="D28" i="1"/>
  <c r="D29" i="1"/>
  <c r="D30" i="1"/>
  <c r="D31" i="1"/>
  <c r="D32" i="1"/>
  <c r="D33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C37" i="1"/>
  <c r="D6" i="1"/>
  <c r="D7" i="1"/>
  <c r="D8" i="1"/>
  <c r="D5" i="1"/>
  <c r="D9" i="1" l="1"/>
</calcChain>
</file>

<file path=xl/sharedStrings.xml><?xml version="1.0" encoding="utf-8"?>
<sst xmlns="http://schemas.openxmlformats.org/spreadsheetml/2006/main" count="53" uniqueCount="53">
  <si>
    <t>Okrsok 1 - KD</t>
  </si>
  <si>
    <t>Okrsok 2 - ZŠ s MŠ</t>
  </si>
  <si>
    <t>Počet voličov zapísaných v zozname voličov</t>
  </si>
  <si>
    <t>Počet voličov, ktorí sa zúčastnili na hlasovaní</t>
  </si>
  <si>
    <t>Počet voličov, ktorí odovzdali obálku</t>
  </si>
  <si>
    <t>Počet platných odovzdaných hlasov</t>
  </si>
  <si>
    <t>Hlasy pre politické subjekty</t>
  </si>
  <si>
    <t>1. Pirátska strana - Slovensko</t>
  </si>
  <si>
    <t>2. PRINCÍP</t>
  </si>
  <si>
    <t>3. Progresívne Slovensko</t>
  </si>
  <si>
    <t>4. SPOLOČNE OBČANIA SLOVENSKA</t>
  </si>
  <si>
    <t>5. OĽANO A PRIATELIA</t>
  </si>
  <si>
    <t>6. Komunistická strana Slovenska</t>
  </si>
  <si>
    <t>7. Maďarské fórum</t>
  </si>
  <si>
    <t>8. Vlastenecký blok</t>
  </si>
  <si>
    <t>9. Modrí, Most - Híd</t>
  </si>
  <si>
    <t>10. SPRAVODLIVOSŤ</t>
  </si>
  <si>
    <t>11. Slovenské Hnutie Obrody</t>
  </si>
  <si>
    <t>12. Sloboda a Solidarita</t>
  </si>
  <si>
    <t>13. SME RODINA</t>
  </si>
  <si>
    <t>14. My Slovensko</t>
  </si>
  <si>
    <t>15. Slovenská národná strana</t>
  </si>
  <si>
    <t>16. SMER - sociálna demokracia</t>
  </si>
  <si>
    <t>17. HLAS - sociálna demokracia</t>
  </si>
  <si>
    <t>18. ALIANCIA - Maďari. Národnosti. Regióny</t>
  </si>
  <si>
    <t>19. SRDCE vlastenci a dôchodcovia</t>
  </si>
  <si>
    <t>20. SDKÚ - DS</t>
  </si>
  <si>
    <t>21. Kotlebovci - Ľudová straba Naše Slovensko</t>
  </si>
  <si>
    <t>22. Demokrati</t>
  </si>
  <si>
    <t>23. Kresťanskodemokratické hnutie</t>
  </si>
  <si>
    <t>24. KARMA</t>
  </si>
  <si>
    <t>25. REPUBLIKA</t>
  </si>
  <si>
    <t>Najviac preferenčných hlasov</t>
  </si>
  <si>
    <t>Michal Šimečka - 83</t>
  </si>
  <si>
    <t>Parlamentné voľby 30.09.2023 v Likavke</t>
  </si>
  <si>
    <t>Erika Jurinová - 64</t>
  </si>
  <si>
    <t>Peter Pellegrini - 123</t>
  </si>
  <si>
    <t>Denisa Saková - 66</t>
  </si>
  <si>
    <t>Priebeh volieb bol pokojný, nevyskytli sa žiadne problémy, komplikácie alebo sporné situácie.</t>
  </si>
  <si>
    <t>Voľby boli pripravené a zvládnuté na vysokej úrovni, všetci, ktorí sa na ich príprave a realizácii</t>
  </si>
  <si>
    <t>podieľali vynaložili obrovské penzum práce, času, skúseností a odbornosti.</t>
  </si>
  <si>
    <t>Osobitne to platí pre všetkých zainteresovaných zamestnancov Obce Likavka.</t>
  </si>
  <si>
    <t>Zaznamenali sme najvyššiu volebnú účasť za posledné desaťročia.</t>
  </si>
  <si>
    <t>Úprimne ďakujem všetkým, ktorí sa na príprave a priebehu volieb podieľali a ktorí sa ich zúčastnili.</t>
  </si>
  <si>
    <t>Percentuálna účasť</t>
  </si>
  <si>
    <t>Robert Fico - 120</t>
  </si>
  <si>
    <t>Michal Šimečka - 78</t>
  </si>
  <si>
    <t>Erika Jurinová - 58</t>
  </si>
  <si>
    <t>Rober Fico - 114</t>
  </si>
  <si>
    <t>Peter Pellegrini - 89</t>
  </si>
  <si>
    <t>Denisa Saková - 47</t>
  </si>
  <si>
    <t>% podiel</t>
  </si>
  <si>
    <t>Spolu za obec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</si>
</sst>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2" xfId="0" applyBorder="1"/>
    <xf numFmtId="0" fontId="1" fillId="0" borderId="2" xfId="0" applyFont="1" applyBorder="1" applyAlignment="1">
      <alignment horizontal="right"/>
    </xf>
    <xf numFmtId="0" fontId="0" fillId="0" borderId="2" xfId="0" applyFill="1" applyBorder="1"/>
    <xf numFmtId="2" fontId="0" fillId="0" borderId="2" xfId="0" applyNumberFormat="1" applyBorder="1"/>
    <xf numFmtId="0" fontId="0" fillId="0" borderId="3" xfId="0" applyBorder="1"/>
    <xf numFmtId="0" fontId="2" fillId="0" borderId="1" xfId="0" applyFont="1" applyBorder="1" applyAlignment="1">
      <alignment horizontal="center"/>
    </xf>
    <xf numFmtId="2" fontId="0" fillId="0" borderId="0" xfId="0" applyNumberFormat="1"/>
    <xf numFmtId="0" fontId="0" fillId="0" borderId="0" xfId="0" applyAlignment="1">
      <alignment horizontal="right"/>
    </xf>
    <xf numFmtId="0" fontId="1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2" fontId="0" fillId="0" borderId="2" xfId="0" applyNumberFormat="1" applyBorder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95250</xdr:rowOff>
    </xdr:from>
    <xdr:to>
      <xdr:col>0</xdr:col>
      <xdr:colOff>695326</xdr:colOff>
      <xdr:row>3</xdr:row>
      <xdr:rowOff>95250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F919610E-B7F8-4C3C-ADF8-00DA7F2D4DE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6" y="95250"/>
          <a:ext cx="590550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500BD-2025-4A3E-940E-9EF501D4D90B}">
  <dimension ref="A1:E50"/>
  <sheetViews>
    <sheetView tabSelected="1" workbookViewId="0">
      <selection activeCell="G12" sqref="G12"/>
    </sheetView>
  </sheetViews>
  <sheetFormatPr defaultRowHeight="15" x14ac:dyDescent="0.25"/>
  <cols>
    <col min="1" max="1" width="42.42578125" customWidth="1"/>
    <col min="2" max="2" width="19.42578125" customWidth="1"/>
    <col min="3" max="3" width="18.140625" customWidth="1"/>
    <col min="4" max="4" width="9.28515625" customWidth="1"/>
  </cols>
  <sheetData>
    <row r="1" spans="1:5" ht="19.5" thickBot="1" x14ac:dyDescent="0.35">
      <c r="A1" s="7" t="s">
        <v>34</v>
      </c>
      <c r="B1" s="7"/>
      <c r="C1" s="7"/>
      <c r="D1" s="7"/>
      <c r="E1" s="7"/>
    </row>
    <row r="2" spans="1:5" ht="15.75" thickTop="1" x14ac:dyDescent="0.25"/>
    <row r="3" spans="1:5" x14ac:dyDescent="0.25">
      <c r="B3" s="3" t="s">
        <v>0</v>
      </c>
      <c r="C3" s="3" t="s">
        <v>1</v>
      </c>
      <c r="D3" s="10" t="s">
        <v>52</v>
      </c>
      <c r="E3" s="10"/>
    </row>
    <row r="4" spans="1:5" x14ac:dyDescent="0.25">
      <c r="D4" s="9"/>
      <c r="E4" s="9"/>
    </row>
    <row r="5" spans="1:5" x14ac:dyDescent="0.25">
      <c r="A5" s="2" t="s">
        <v>2</v>
      </c>
      <c r="B5" s="2">
        <v>1090</v>
      </c>
      <c r="C5" s="2">
        <v>1273</v>
      </c>
      <c r="D5" s="11">
        <f>B5+C5</f>
        <v>2363</v>
      </c>
      <c r="E5" s="11"/>
    </row>
    <row r="6" spans="1:5" x14ac:dyDescent="0.25">
      <c r="A6" s="2" t="s">
        <v>3</v>
      </c>
      <c r="B6" s="2">
        <v>811</v>
      </c>
      <c r="C6" s="2">
        <v>916</v>
      </c>
      <c r="D6" s="11">
        <f t="shared" ref="D6:D37" si="0">B6+C6</f>
        <v>1727</v>
      </c>
      <c r="E6" s="11"/>
    </row>
    <row r="7" spans="1:5" x14ac:dyDescent="0.25">
      <c r="A7" s="2" t="s">
        <v>4</v>
      </c>
      <c r="B7" s="2">
        <v>811</v>
      </c>
      <c r="C7" s="2">
        <v>916</v>
      </c>
      <c r="D7" s="11">
        <f t="shared" si="0"/>
        <v>1727</v>
      </c>
      <c r="E7" s="11"/>
    </row>
    <row r="8" spans="1:5" x14ac:dyDescent="0.25">
      <c r="A8" s="2" t="s">
        <v>5</v>
      </c>
      <c r="B8" s="2">
        <v>805</v>
      </c>
      <c r="C8" s="2">
        <v>900</v>
      </c>
      <c r="D8" s="11">
        <f t="shared" si="0"/>
        <v>1705</v>
      </c>
      <c r="E8" s="11"/>
    </row>
    <row r="9" spans="1:5" x14ac:dyDescent="0.25">
      <c r="A9" s="4" t="s">
        <v>44</v>
      </c>
      <c r="B9" s="5">
        <f>B6/B5*100</f>
        <v>74.403669724770637</v>
      </c>
      <c r="C9" s="5">
        <f>C6/C5*100</f>
        <v>71.956009426551446</v>
      </c>
      <c r="D9" s="12">
        <f>D6/D5*100</f>
        <v>73.085061362674566</v>
      </c>
      <c r="E9" s="12"/>
    </row>
    <row r="11" spans="1:5" x14ac:dyDescent="0.25">
      <c r="A11" s="1" t="s">
        <v>6</v>
      </c>
      <c r="E11" t="s">
        <v>51</v>
      </c>
    </row>
    <row r="12" spans="1:5" x14ac:dyDescent="0.25">
      <c r="A12" s="2" t="s">
        <v>7</v>
      </c>
      <c r="B12" s="2">
        <v>1</v>
      </c>
      <c r="C12" s="2">
        <v>9</v>
      </c>
      <c r="D12" s="2">
        <f t="shared" si="0"/>
        <v>10</v>
      </c>
      <c r="E12" s="5">
        <f>D12/1705*100</f>
        <v>0.5865102639296188</v>
      </c>
    </row>
    <row r="13" spans="1:5" x14ac:dyDescent="0.25">
      <c r="A13" s="2" t="s">
        <v>8</v>
      </c>
      <c r="B13" s="2">
        <v>0</v>
      </c>
      <c r="C13" s="2">
        <v>0</v>
      </c>
      <c r="D13" s="2">
        <f t="shared" si="0"/>
        <v>0</v>
      </c>
      <c r="E13" s="5">
        <f>D13/1705*100</f>
        <v>0</v>
      </c>
    </row>
    <row r="14" spans="1:5" x14ac:dyDescent="0.25">
      <c r="A14" s="2" t="s">
        <v>9</v>
      </c>
      <c r="B14" s="2">
        <v>118</v>
      </c>
      <c r="C14" s="2">
        <v>150</v>
      </c>
      <c r="D14" s="2">
        <f t="shared" si="0"/>
        <v>268</v>
      </c>
      <c r="E14" s="5">
        <f t="shared" ref="E14:E27" si="1">D14/1705*100</f>
        <v>15.718475073313783</v>
      </c>
    </row>
    <row r="15" spans="1:5" x14ac:dyDescent="0.25">
      <c r="A15" s="2" t="s">
        <v>10</v>
      </c>
      <c r="B15" s="2">
        <v>4</v>
      </c>
      <c r="C15" s="2">
        <v>3</v>
      </c>
      <c r="D15" s="2">
        <f t="shared" si="0"/>
        <v>7</v>
      </c>
      <c r="E15" s="5">
        <f t="shared" si="1"/>
        <v>0.41055718475073316</v>
      </c>
    </row>
    <row r="16" spans="1:5" x14ac:dyDescent="0.25">
      <c r="A16" s="2" t="s">
        <v>11</v>
      </c>
      <c r="B16" s="2">
        <v>92</v>
      </c>
      <c r="C16" s="2">
        <v>94</v>
      </c>
      <c r="D16" s="2">
        <f t="shared" si="0"/>
        <v>186</v>
      </c>
      <c r="E16" s="5">
        <f t="shared" si="1"/>
        <v>10.909090909090908</v>
      </c>
    </row>
    <row r="17" spans="1:5" x14ac:dyDescent="0.25">
      <c r="A17" s="2" t="s">
        <v>12</v>
      </c>
      <c r="B17" s="2">
        <v>7</v>
      </c>
      <c r="C17" s="2">
        <v>5</v>
      </c>
      <c r="D17" s="2">
        <f t="shared" si="0"/>
        <v>12</v>
      </c>
      <c r="E17" s="5">
        <f t="shared" si="1"/>
        <v>0.70381231671554256</v>
      </c>
    </row>
    <row r="18" spans="1:5" x14ac:dyDescent="0.25">
      <c r="A18" s="2" t="s">
        <v>13</v>
      </c>
      <c r="B18" s="2">
        <v>0</v>
      </c>
      <c r="C18" s="2">
        <v>1</v>
      </c>
      <c r="D18" s="2">
        <f t="shared" si="0"/>
        <v>1</v>
      </c>
      <c r="E18" s="5">
        <f t="shared" si="1"/>
        <v>5.865102639296188E-2</v>
      </c>
    </row>
    <row r="19" spans="1:5" x14ac:dyDescent="0.25">
      <c r="A19" s="2" t="s">
        <v>14</v>
      </c>
      <c r="B19" s="2">
        <v>0</v>
      </c>
      <c r="C19" s="2">
        <v>0</v>
      </c>
      <c r="D19" s="2">
        <f t="shared" si="0"/>
        <v>0</v>
      </c>
      <c r="E19" s="5">
        <f t="shared" si="1"/>
        <v>0</v>
      </c>
    </row>
    <row r="20" spans="1:5" x14ac:dyDescent="0.25">
      <c r="A20" s="2" t="s">
        <v>15</v>
      </c>
      <c r="B20" s="2">
        <v>0</v>
      </c>
      <c r="C20" s="2">
        <v>1</v>
      </c>
      <c r="D20" s="2">
        <f t="shared" si="0"/>
        <v>1</v>
      </c>
      <c r="E20" s="5">
        <f t="shared" si="1"/>
        <v>5.865102639296188E-2</v>
      </c>
    </row>
    <row r="21" spans="1:5" x14ac:dyDescent="0.25">
      <c r="A21" s="2" t="s">
        <v>16</v>
      </c>
      <c r="B21" s="2">
        <v>0</v>
      </c>
      <c r="C21" s="2">
        <v>0</v>
      </c>
      <c r="D21" s="2">
        <f t="shared" si="0"/>
        <v>0</v>
      </c>
      <c r="E21" s="5">
        <f t="shared" si="1"/>
        <v>0</v>
      </c>
    </row>
    <row r="22" spans="1:5" x14ac:dyDescent="0.25">
      <c r="A22" s="2" t="s">
        <v>17</v>
      </c>
      <c r="B22" s="2">
        <v>0</v>
      </c>
      <c r="C22" s="2">
        <v>1</v>
      </c>
      <c r="D22" s="2">
        <f t="shared" si="0"/>
        <v>1</v>
      </c>
      <c r="E22" s="5">
        <f t="shared" si="1"/>
        <v>5.865102639296188E-2</v>
      </c>
    </row>
    <row r="23" spans="1:5" x14ac:dyDescent="0.25">
      <c r="A23" s="2" t="s">
        <v>18</v>
      </c>
      <c r="B23" s="2">
        <v>41</v>
      </c>
      <c r="C23" s="2">
        <v>49</v>
      </c>
      <c r="D23" s="2">
        <f t="shared" si="0"/>
        <v>90</v>
      </c>
      <c r="E23" s="5">
        <f t="shared" si="1"/>
        <v>5.2785923753665687</v>
      </c>
    </row>
    <row r="24" spans="1:5" x14ac:dyDescent="0.25">
      <c r="A24" s="2" t="s">
        <v>19</v>
      </c>
      <c r="B24" s="2">
        <v>32</v>
      </c>
      <c r="C24" s="2">
        <v>34</v>
      </c>
      <c r="D24" s="2">
        <f t="shared" si="0"/>
        <v>66</v>
      </c>
      <c r="E24" s="5">
        <f t="shared" si="1"/>
        <v>3.870967741935484</v>
      </c>
    </row>
    <row r="25" spans="1:5" x14ac:dyDescent="0.25">
      <c r="A25" s="2" t="s">
        <v>20</v>
      </c>
      <c r="B25" s="2">
        <v>0</v>
      </c>
      <c r="C25" s="2">
        <v>1</v>
      </c>
      <c r="D25" s="2">
        <f t="shared" si="0"/>
        <v>1</v>
      </c>
      <c r="E25" s="5">
        <f t="shared" si="1"/>
        <v>5.865102639296188E-2</v>
      </c>
    </row>
    <row r="26" spans="1:5" x14ac:dyDescent="0.25">
      <c r="A26" s="2" t="s">
        <v>21</v>
      </c>
      <c r="B26" s="2">
        <v>69</v>
      </c>
      <c r="C26" s="2">
        <v>64</v>
      </c>
      <c r="D26" s="2">
        <f t="shared" si="0"/>
        <v>133</v>
      </c>
      <c r="E26" s="5">
        <f t="shared" si="1"/>
        <v>7.8005865102639298</v>
      </c>
    </row>
    <row r="27" spans="1:5" x14ac:dyDescent="0.25">
      <c r="A27" s="2" t="s">
        <v>22</v>
      </c>
      <c r="B27" s="2">
        <v>147</v>
      </c>
      <c r="C27" s="2">
        <v>146</v>
      </c>
      <c r="D27" s="2">
        <f t="shared" si="0"/>
        <v>293</v>
      </c>
      <c r="E27" s="5">
        <f t="shared" si="1"/>
        <v>17.184750733137829</v>
      </c>
    </row>
    <row r="28" spans="1:5" x14ac:dyDescent="0.25">
      <c r="A28" s="2" t="s">
        <v>23</v>
      </c>
      <c r="B28" s="2">
        <v>102</v>
      </c>
      <c r="C28" s="2">
        <v>147</v>
      </c>
      <c r="D28" s="2">
        <f t="shared" si="0"/>
        <v>249</v>
      </c>
      <c r="E28" s="5">
        <f>D28/1705*100</f>
        <v>14.604105571847507</v>
      </c>
    </row>
    <row r="29" spans="1:5" x14ac:dyDescent="0.25">
      <c r="A29" s="2" t="s">
        <v>24</v>
      </c>
      <c r="B29" s="2">
        <v>1</v>
      </c>
      <c r="C29" s="2">
        <v>0</v>
      </c>
      <c r="D29" s="2">
        <f t="shared" si="0"/>
        <v>1</v>
      </c>
      <c r="E29" s="5">
        <f>D29/1705*100</f>
        <v>5.865102639296188E-2</v>
      </c>
    </row>
    <row r="30" spans="1:5" x14ac:dyDescent="0.25">
      <c r="A30" s="2" t="s">
        <v>25</v>
      </c>
      <c r="B30" s="2">
        <v>0</v>
      </c>
      <c r="C30" s="2">
        <v>0</v>
      </c>
      <c r="D30" s="2">
        <f t="shared" si="0"/>
        <v>0</v>
      </c>
      <c r="E30" s="5">
        <f t="shared" ref="E30:E36" si="2">D30/1705*100</f>
        <v>0</v>
      </c>
    </row>
    <row r="31" spans="1:5" x14ac:dyDescent="0.25">
      <c r="A31" s="2" t="s">
        <v>26</v>
      </c>
      <c r="B31" s="2">
        <v>0</v>
      </c>
      <c r="C31" s="2">
        <v>1</v>
      </c>
      <c r="D31" s="2">
        <f t="shared" si="0"/>
        <v>1</v>
      </c>
      <c r="E31" s="5">
        <f t="shared" si="2"/>
        <v>5.865102639296188E-2</v>
      </c>
    </row>
    <row r="32" spans="1:5" x14ac:dyDescent="0.25">
      <c r="A32" s="2" t="s">
        <v>27</v>
      </c>
      <c r="B32" s="2">
        <v>6</v>
      </c>
      <c r="C32" s="2">
        <v>4</v>
      </c>
      <c r="D32" s="2">
        <f t="shared" si="0"/>
        <v>10</v>
      </c>
      <c r="E32" s="5">
        <f t="shared" si="2"/>
        <v>0.5865102639296188</v>
      </c>
    </row>
    <row r="33" spans="1:5" x14ac:dyDescent="0.25">
      <c r="A33" s="2" t="s">
        <v>28</v>
      </c>
      <c r="B33" s="2">
        <v>28</v>
      </c>
      <c r="C33" s="2">
        <v>32</v>
      </c>
      <c r="D33" s="2">
        <f t="shared" si="0"/>
        <v>60</v>
      </c>
      <c r="E33" s="5">
        <f t="shared" si="2"/>
        <v>3.519061583577713</v>
      </c>
    </row>
    <row r="34" spans="1:5" x14ac:dyDescent="0.25">
      <c r="A34" s="2" t="s">
        <v>29</v>
      </c>
      <c r="B34" s="2">
        <v>122</v>
      </c>
      <c r="C34" s="2">
        <v>114</v>
      </c>
      <c r="D34" s="2">
        <f t="shared" si="0"/>
        <v>236</v>
      </c>
      <c r="E34" s="5">
        <f t="shared" si="2"/>
        <v>13.841642228739005</v>
      </c>
    </row>
    <row r="35" spans="1:5" x14ac:dyDescent="0.25">
      <c r="A35" s="2" t="s">
        <v>30</v>
      </c>
      <c r="B35" s="2">
        <v>0</v>
      </c>
      <c r="C35" s="2">
        <v>1</v>
      </c>
      <c r="D35" s="2">
        <f t="shared" si="0"/>
        <v>1</v>
      </c>
      <c r="E35" s="5">
        <f t="shared" si="2"/>
        <v>5.865102639296188E-2</v>
      </c>
    </row>
    <row r="36" spans="1:5" x14ac:dyDescent="0.25">
      <c r="A36" s="2" t="s">
        <v>31</v>
      </c>
      <c r="B36" s="2">
        <v>35</v>
      </c>
      <c r="C36" s="2">
        <v>43</v>
      </c>
      <c r="D36" s="2">
        <f t="shared" si="0"/>
        <v>78</v>
      </c>
      <c r="E36" s="5">
        <f t="shared" si="2"/>
        <v>4.5747800586510259</v>
      </c>
    </row>
    <row r="37" spans="1:5" x14ac:dyDescent="0.25">
      <c r="B37">
        <f>SUM(B12:B36)</f>
        <v>805</v>
      </c>
      <c r="C37">
        <f>SUM(C12:C36)</f>
        <v>900</v>
      </c>
      <c r="D37">
        <f t="shared" si="0"/>
        <v>1705</v>
      </c>
      <c r="E37" s="8">
        <f>SUM(E12:E36)</f>
        <v>100.00000000000003</v>
      </c>
    </row>
    <row r="39" spans="1:5" x14ac:dyDescent="0.25">
      <c r="A39" t="s">
        <v>32</v>
      </c>
      <c r="B39" t="s">
        <v>48</v>
      </c>
      <c r="C39" s="6" t="s">
        <v>36</v>
      </c>
    </row>
    <row r="40" spans="1:5" x14ac:dyDescent="0.25">
      <c r="B40" t="s">
        <v>49</v>
      </c>
      <c r="C40" s="6" t="s">
        <v>45</v>
      </c>
    </row>
    <row r="41" spans="1:5" x14ac:dyDescent="0.25">
      <c r="B41" t="s">
        <v>46</v>
      </c>
      <c r="C41" s="6" t="s">
        <v>33</v>
      </c>
    </row>
    <row r="42" spans="1:5" x14ac:dyDescent="0.25">
      <c r="B42" t="s">
        <v>47</v>
      </c>
      <c r="C42" s="6" t="s">
        <v>37</v>
      </c>
    </row>
    <row r="43" spans="1:5" x14ac:dyDescent="0.25">
      <c r="B43" t="s">
        <v>50</v>
      </c>
      <c r="C43" s="6" t="s">
        <v>35</v>
      </c>
    </row>
    <row r="45" spans="1:5" x14ac:dyDescent="0.25">
      <c r="A45" t="s">
        <v>38</v>
      </c>
    </row>
    <row r="46" spans="1:5" x14ac:dyDescent="0.25">
      <c r="A46" t="s">
        <v>39</v>
      </c>
    </row>
    <row r="47" spans="1:5" x14ac:dyDescent="0.25">
      <c r="A47" t="s">
        <v>40</v>
      </c>
    </row>
    <row r="48" spans="1:5" x14ac:dyDescent="0.25">
      <c r="A48" t="s">
        <v>41</v>
      </c>
    </row>
    <row r="49" spans="1:1" x14ac:dyDescent="0.25">
      <c r="A49" t="s">
        <v>42</v>
      </c>
    </row>
    <row r="50" spans="1:1" x14ac:dyDescent="0.25">
      <c r="A50" t="s">
        <v>43</v>
      </c>
    </row>
  </sheetData>
  <mergeCells count="7">
    <mergeCell ref="D7:E7"/>
    <mergeCell ref="D8:E8"/>
    <mergeCell ref="D9:E9"/>
    <mergeCell ref="A1:E1"/>
    <mergeCell ref="D3:E3"/>
    <mergeCell ref="D5:E5"/>
    <mergeCell ref="D6:E6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Javorka Marián</dc:creator>
  <cp:lastModifiedBy>Ing. Javorka Marián</cp:lastModifiedBy>
  <cp:lastPrinted>2023-10-01T00:49:48Z</cp:lastPrinted>
  <dcterms:created xsi:type="dcterms:W3CDTF">2023-09-30T23:04:19Z</dcterms:created>
  <dcterms:modified xsi:type="dcterms:W3CDTF">2023-10-01T00:50:28Z</dcterms:modified>
</cp:coreProperties>
</file>